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0\1 výzva\"/>
    </mc:Choice>
  </mc:AlternateContent>
  <xr:revisionPtr revIDLastSave="0" documentId="13_ncr:1_{F9918BDE-01C0-408B-B816-F5B2582B9D17}" xr6:coauthVersionLast="47" xr6:coauthVersionMax="47" xr10:uidLastSave="{00000000-0000-0000-0000-000000000000}"/>
  <bookViews>
    <workbookView xWindow="2325" yWindow="645" windowWidth="25590" windowHeight="16680" xr2:uid="{00000000-000D-0000-FFFF-FFFF00000000}"/>
  </bookViews>
  <sheets>
    <sheet name="KP" sheetId="1" r:id="rId1"/>
  </sheets>
  <definedNames>
    <definedName name="_xlnm._FilterDatabase" localSheetId="0" hidden="1">KP!$A$6:$T$9</definedName>
    <definedName name="_xlnm.Print_Area" localSheetId="0">KP!$B$1:$T$12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9" i="1" l="1"/>
  <c r="G8" i="1"/>
  <c r="G7" i="1"/>
  <c r="K9" i="1" l="1"/>
  <c r="J9" i="1"/>
  <c r="K8" i="1"/>
  <c r="J8" i="1"/>
  <c r="K7" i="1"/>
  <c r="I12" i="1" l="1"/>
  <c r="H12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<sst xmlns="http://schemas.openxmlformats.org/spreadsheetml/2006/main" count="42" uniqueCount="40">
  <si>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</si>
  <si>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</si>
  <si>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</si>
  <si>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</si>
  <si>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</si>
  <si>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</si>
  <si>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</si>
  <si>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</si>
  <si>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</si>
  <si>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</si>
  <si>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</si>
  <si>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</si>
  <si>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</si>
  <si>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</si>
  <si>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</si>
  <si>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</si>
  <si>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</si>
  <si>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</si>
  <si>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</si>
  <si>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</si>
  <si>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</si>
  <si>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</si>
  <si>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</si>
  <si>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</si>
  <si>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</si>
  <si>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</si>
  <si>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</si>
  <si>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</si>
  <si>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030 - 2025</t>
  </si>
  <si>
    <t>balení</t>
  </si>
  <si>
    <t>Společná faktura</t>
  </si>
  <si>
    <t>NE</t>
  </si>
  <si>
    <t>HelpDes - Bc. Marek Vyčítal, 
Tel.: 37763 2890,
776 732 996</t>
  </si>
  <si>
    <r>
      <t xml:space="preserve">Univerzitní 20, 
301 00 Plzeň,
Centrum informatizace a výpočetní techniky,
místnost UI 208 (HelpDesk).
</t>
    </r>
    <r>
      <rPr>
        <b/>
        <sz val="11"/>
        <color theme="1"/>
        <rFont val="Calibri"/>
        <family val="2"/>
        <charset val="238"/>
        <scheme val="minor"/>
      </rPr>
      <t xml:space="preserve">Na místě nebude žádná pomoc zaměstnance ZČU.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</si>
  <si>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
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</si>
  <si>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Papír kancelářský A4 kvalita"B"  </t>
  </si>
  <si>
    <t xml:space="preserve">Papír kancelářský A3 kvalita"B"  </t>
  </si>
  <si>
    <t xml:space="preserve">Papír kancelářský A5 kvalita"B"  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</si>
  <si>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
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</si>
  <si>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A5,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
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</si>
</sst>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2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tabSelected="1" zoomScale="71" zoomScaleNormal="71" workbookViewId="0">
      <selection activeCell="F8" sqref="F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33.85546875" style="5" customWidth="1"/>
    <col min="4" max="4" width="12.42578125" style="88" customWidth="1"/>
    <col min="5" max="5" width="11.140625" style="4" customWidth="1"/>
    <col min="6" max="6" width="140.140625" style="5" customWidth="1"/>
    <col min="7" max="7" width="21.42578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43.85546875" style="1" customWidth="1"/>
    <col min="18" max="18" width="28.28515625" style="1" customWidth="1"/>
    <col min="19" max="19" width="14.8554687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39.5" customHeight="1" thickTop="1" x14ac:dyDescent="0.25">
      <c r="A7" s="32"/>
      <c r="B7" s="33">
        <v>1</v>
      </c>
      <c r="C7" s="34" t="s">
        <v>35</v>
      </c>
      <c r="D7" s="35">
        <v>800</v>
      </c>
      <c r="E7" s="36" t="s">
        <v>29</v>
      </c>
      <c r="F7" s="37" t="s">
        <v>34</v>
      </c>
      <c r="G7" s="38">
        <f t="shared" ref="G7:G9" si="0">D7*H7</f>
        <v>128000</v>
      </c>
      <c r="H7" s="39">
        <v>160</v>
      </c>
      <c r="I7" s="89"/>
      <c r="J7" s="40">
        <f t="shared" ref="J7:J9" si="1">D7*I7</f>
        <v>0</v>
      </c>
      <c r="K7" s="41" t="str">
        <f t="shared" ref="K7:K9" si="2">IF(ISNUMBER(I7), IF(I7&gt;H7,"NEVYHOVUJE","VYHOVUJE")," ")</f>
        <v xml:space="preserve"> </v>
      </c>
      <c r="L7" s="42" t="s">
        <v>30</v>
      </c>
      <c r="M7" s="43" t="s">
        <v>31</v>
      </c>
      <c r="N7" s="44"/>
      <c r="O7" s="44"/>
      <c r="P7" s="42" t="s">
        <v>32</v>
      </c>
      <c r="Q7" s="42" t="s">
        <v>33</v>
      </c>
      <c r="R7" s="45" t="s">
        <v>27</v>
      </c>
      <c r="S7" s="44"/>
      <c r="T7" s="43" t="s">
        <v>12</v>
      </c>
    </row>
    <row r="8" spans="1:20" ht="139.5" customHeight="1" x14ac:dyDescent="0.25">
      <c r="A8" s="27"/>
      <c r="B8" s="46">
        <v>2</v>
      </c>
      <c r="C8" s="47" t="s">
        <v>36</v>
      </c>
      <c r="D8" s="48">
        <v>50</v>
      </c>
      <c r="E8" s="49" t="s">
        <v>29</v>
      </c>
      <c r="F8" s="50" t="s">
        <v>38</v>
      </c>
      <c r="G8" s="51">
        <f t="shared" si="0"/>
        <v>15500</v>
      </c>
      <c r="H8" s="52">
        <v>310</v>
      </c>
      <c r="I8" s="9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139.5" customHeight="1" thickBot="1" x14ac:dyDescent="0.3">
      <c r="A9" s="27"/>
      <c r="B9" s="60">
        <v>3</v>
      </c>
      <c r="C9" s="61" t="s">
        <v>37</v>
      </c>
      <c r="D9" s="62">
        <v>40</v>
      </c>
      <c r="E9" s="63" t="s">
        <v>29</v>
      </c>
      <c r="F9" s="64" t="s">
        <v>39</v>
      </c>
      <c r="G9" s="65">
        <f t="shared" si="0"/>
        <v>5200</v>
      </c>
      <c r="H9" s="66">
        <v>130</v>
      </c>
      <c r="I9" s="91"/>
      <c r="J9" s="67">
        <f t="shared" si="1"/>
        <v>0</v>
      </c>
      <c r="K9" s="68" t="str">
        <f t="shared" si="2"/>
        <v xml:space="preserve"> </v>
      </c>
      <c r="L9" s="69"/>
      <c r="M9" s="70"/>
      <c r="N9" s="71"/>
      <c r="O9" s="71"/>
      <c r="P9" s="72"/>
      <c r="Q9" s="72"/>
      <c r="R9" s="73"/>
      <c r="S9" s="71"/>
      <c r="T9" s="70"/>
    </row>
    <row r="10" spans="1:20" ht="16.5" thickTop="1" thickBot="1" x14ac:dyDescent="0.3">
      <c r="C10" s="1"/>
      <c r="D10" s="1"/>
      <c r="E10" s="1"/>
      <c r="F10" s="1"/>
      <c r="G10" s="1"/>
      <c r="J10" s="74"/>
    </row>
    <row r="11" spans="1:20" ht="60.75" customHeight="1" thickTop="1" thickBot="1" x14ac:dyDescent="0.3">
      <c r="B11" s="75" t="s">
        <v>9</v>
      </c>
      <c r="C11" s="75"/>
      <c r="D11" s="75"/>
      <c r="E11" s="75"/>
      <c r="F11" s="75"/>
      <c r="G11" s="76"/>
      <c r="H11" s="77" t="s">
        <v>10</v>
      </c>
      <c r="I11" s="78" t="s">
        <v>11</v>
      </c>
      <c r="J11" s="79"/>
      <c r="K11" s="80"/>
      <c r="S11" s="24"/>
      <c r="T11" s="81"/>
    </row>
    <row r="12" spans="1:20" ht="33" customHeight="1" thickTop="1" thickBot="1" x14ac:dyDescent="0.3">
      <c r="B12" s="82" t="s">
        <v>26</v>
      </c>
      <c r="C12" s="82"/>
      <c r="D12" s="82"/>
      <c r="E12" s="82"/>
      <c r="F12" s="82"/>
      <c r="G12" s="83"/>
      <c r="H12" s="84">
        <f>SUM(G7:G9)</f>
        <v>148700</v>
      </c>
      <c r="I12" s="85">
        <f>SUM(J7:J9)</f>
        <v>0</v>
      </c>
      <c r="J12" s="86"/>
      <c r="K12" s="87"/>
    </row>
    <row r="13" spans="1:20" ht="14.25" customHeight="1" thickTop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tszxMGoanLPY3Q/XxotMezJrAHpNYjwPFyzIS6Brbic/xl7N/8Vb1ZKFWkqWnGu6gGSv3HxtCzzCxnfHbYvXIQ==" saltValue="5+2dSb60cBTrHEiRR2lVoQ==" spinCount="100000" sheet="1" objects="1" scenarios="1"/>
  <mergeCells count="14">
    <mergeCell ref="B1:D1"/>
    <mergeCell ref="I11:K11"/>
    <mergeCell ref="B12:F12"/>
    <mergeCell ref="I12:K12"/>
    <mergeCell ref="B11:F11"/>
    <mergeCell ref="L7:L9"/>
    <mergeCell ref="M7:M9"/>
    <mergeCell ref="N7:N9"/>
    <mergeCell ref="O7:O9"/>
    <mergeCell ref="P7:P9"/>
    <mergeCell ref="Q7:Q9"/>
    <mergeCell ref="R7:R9"/>
    <mergeCell ref="S7:S9"/>
    <mergeCell ref="T7:T9"/>
  </mergeCells>
  <conditionalFormatting sqref="B7:B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">
    <cfRule type="containsBlanks" dxfId="5" priority="22">
      <formula>LEN(TRIM(D7))=0</formula>
    </cfRule>
  </conditionalFormatting>
  <conditionalFormatting sqref="I7:I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6C9638-C592-449C-A135-0D5BF8410EF4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2025-07-03T07:06:03Z</cp:lastPrinted>
  <dcterms:created xsi:type="dcterms:W3CDTF">2014-03-05T12:43:32Z</dcterms:created>
  <dcterms:modified xsi:type="dcterms:W3CDTF">2025-07-03T08:35:12Z</dcterms:modified>
</cp:coreProperties>
</file>